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1640" activeTab="1"/>
  </bookViews>
  <sheets>
    <sheet name="ALAPKEZELŐ " sheetId="1" r:id="rId1"/>
    <sheet name="ALAP" sheetId="2" r:id="rId2"/>
  </sheets>
  <definedNames>
    <definedName name="_xlnm.Print_Area" localSheetId="1">'ALAP'!$A$1:$M$27</definedName>
    <definedName name="_xlnm.Print_Area" localSheetId="0">'ALAPKEZELŐ '!$A$1:$M$53</definedName>
    <definedName name="Z_53DD44F3_1E49_4612_B63E_D246A649DD7A_.wvu.PrintArea" localSheetId="1" hidden="1">'ALAP'!$A$1:$M$27</definedName>
    <definedName name="Z_53DD44F3_1E49_4612_B63E_D246A649DD7A_.wvu.PrintArea" localSheetId="0" hidden="1">'ALAPKEZELŐ '!$A$1:$M$53</definedName>
  </definedNames>
  <calcPr fullCalcOnLoad="1"/>
</workbook>
</file>

<file path=xl/sharedStrings.xml><?xml version="1.0" encoding="utf-8"?>
<sst xmlns="http://schemas.openxmlformats.org/spreadsheetml/2006/main" count="73" uniqueCount="71">
  <si>
    <t>Alapkezelő társaság üzleti terve</t>
  </si>
  <si>
    <t>III. Befektetési tevékenység</t>
  </si>
  <si>
    <t>IV. Személyi költségek (munkaviszonyban álló személyek)</t>
  </si>
  <si>
    <t>Könyvelés, bérszámfejtés, könyvvizsgálat</t>
  </si>
  <si>
    <r>
      <rPr>
        <b/>
        <sz val="11"/>
        <color indexed="8"/>
        <rFont val="Calibri"/>
        <family val="2"/>
      </rPr>
      <t>Marketing</t>
    </r>
    <r>
      <rPr>
        <sz val="11"/>
        <color indexed="8"/>
        <rFont val="Calibri"/>
        <family val="2"/>
      </rPr>
      <t xml:space="preserve"> (névjegy, kiadványok, weboldal, konferenciák részvételi díjai stb.)</t>
    </r>
  </si>
  <si>
    <r>
      <rPr>
        <b/>
        <sz val="11"/>
        <color indexed="8"/>
        <rFont val="Calibri"/>
        <family val="2"/>
      </rPr>
      <t>Rezsi és egyéb költségek nagyságrendje</t>
    </r>
    <r>
      <rPr>
        <sz val="11"/>
        <color indexed="8"/>
        <rFont val="Calibri"/>
        <family val="2"/>
      </rPr>
      <t xml:space="preserve"> (pl. üzemanyag, irodabérlet, közművek, bank, telefon, internet, rendszergazda, szállás, posta, fordítás stb.)</t>
    </r>
  </si>
  <si>
    <r>
      <rPr>
        <b/>
        <sz val="11"/>
        <color indexed="8"/>
        <rFont val="Calibri"/>
        <family val="2"/>
      </rPr>
      <t>Menedzsment + senior munkavállalók összlétszáma</t>
    </r>
    <r>
      <rPr>
        <sz val="11"/>
        <color indexed="8"/>
        <rFont val="Calibri"/>
        <family val="2"/>
      </rPr>
      <t xml:space="preserve"> (db)</t>
    </r>
  </si>
  <si>
    <r>
      <rPr>
        <b/>
        <sz val="11"/>
        <color indexed="8"/>
        <rFont val="Calibri"/>
        <family val="2"/>
      </rPr>
      <t>Junior alapkezelő munkatársak száma</t>
    </r>
    <r>
      <rPr>
        <sz val="11"/>
        <color indexed="8"/>
        <rFont val="Calibri"/>
        <family val="2"/>
      </rPr>
      <t xml:space="preserve"> (db)</t>
    </r>
  </si>
  <si>
    <r>
      <rPr>
        <b/>
        <sz val="11"/>
        <color indexed="8"/>
        <rFont val="Calibri"/>
        <family val="2"/>
      </rPr>
      <t>Egyéb munkavállalók száma</t>
    </r>
    <r>
      <rPr>
        <sz val="11"/>
        <color indexed="8"/>
        <rFont val="Calibri"/>
        <family val="2"/>
      </rPr>
      <t xml:space="preserve"> (db)</t>
    </r>
  </si>
  <si>
    <t>Közös Alap üzleti terve</t>
  </si>
  <si>
    <t>* amennyiben az Alapkezelő a Közös Alap mellett más alapo(ka)t is kezel</t>
  </si>
  <si>
    <t>II. Befektetési lehetőségek feldolgozása (az összes* kezelt alapra vonatkozóan)</t>
  </si>
  <si>
    <t>V. Pénzügyi műveletek ráfordításai</t>
  </si>
  <si>
    <t>VI. Adózás előtti eredmény</t>
  </si>
  <si>
    <r>
      <rPr>
        <b/>
        <sz val="11"/>
        <color indexed="8"/>
        <rFont val="Calibri"/>
        <family val="2"/>
      </rPr>
      <t>Díjak, illetékek</t>
    </r>
    <r>
      <rPr>
        <sz val="11"/>
        <color indexed="8"/>
        <rFont val="Calibri"/>
        <family val="2"/>
      </rPr>
      <t xml:space="preserve"> (PSZÁF, KELER stb.)</t>
    </r>
  </si>
  <si>
    <r>
      <rPr>
        <b/>
        <sz val="11"/>
        <color indexed="8"/>
        <rFont val="Calibri"/>
        <family val="2"/>
      </rPr>
      <t>Általános, nem tranzakciókhoz kapcsolódó jogi költségek</t>
    </r>
    <r>
      <rPr>
        <sz val="11"/>
        <color indexed="8"/>
        <rFont val="Calibri"/>
        <family val="2"/>
      </rPr>
      <t xml:space="preserve"> (PSZÁF megfelelés, szabályzatok, határozatok, cégjog stb.)</t>
    </r>
  </si>
  <si>
    <t>Egyéb, a fenti kategóriákba nem sorolható költségek</t>
  </si>
  <si>
    <t>ALAPKEZELŐ EREDMÉNYE</t>
  </si>
  <si>
    <t>I. Alap paraméterei</t>
  </si>
  <si>
    <t>A 2013. december 31-ig tartó Befektetési Időszakot követően a Közös Alap nem hajthat végre befektetéseket (beleértve a kilépésekből befolyt összegek újra befektetését, tagi hitel folyósításokat stb.)</t>
  </si>
  <si>
    <t>II. Befektetési tevékenység</t>
  </si>
  <si>
    <t>III. Alapkezelő felé fizetendő</t>
  </si>
  <si>
    <t>IV. Bevételek</t>
  </si>
  <si>
    <r>
      <rPr>
        <b/>
        <sz val="11"/>
        <color indexed="8"/>
        <rFont val="Calibri"/>
        <family val="2"/>
      </rPr>
      <t>Közös Alap által végrehajott befektetések száma</t>
    </r>
    <r>
      <rPr>
        <sz val="11"/>
        <color indexed="8"/>
        <rFont val="Calibri"/>
        <family val="2"/>
      </rPr>
      <t xml:space="preserve"> (db)</t>
    </r>
  </si>
  <si>
    <t>IX. EBITDA</t>
  </si>
  <si>
    <t>I. Bevételek</t>
  </si>
  <si>
    <r>
      <rPr>
        <b/>
        <sz val="11"/>
        <color indexed="8"/>
        <rFont val="Calibri"/>
        <family val="2"/>
      </rPr>
      <t>Közös Alap futamideje</t>
    </r>
    <r>
      <rPr>
        <sz val="11"/>
        <color indexed="8"/>
        <rFont val="Calibri"/>
        <family val="2"/>
      </rPr>
      <t xml:space="preserve"> (év)</t>
    </r>
  </si>
  <si>
    <r>
      <rPr>
        <b/>
        <sz val="11"/>
        <color indexed="8"/>
        <rFont val="Calibri"/>
        <family val="2"/>
      </rPr>
      <t>Befektetések átvilágításhoz, végrehajtásához, monitoringjához, likvidációjához kapcsolódó külső szakértői költségek</t>
    </r>
    <r>
      <rPr>
        <sz val="11"/>
        <color indexed="8"/>
        <rFont val="Calibri"/>
        <family val="2"/>
      </rPr>
      <t xml:space="preserve"> (millió Ft; pl. jogi-, pénzügyi-, műszaki tanácsadó, iparági szakértő, ingatlan értékbecslő stb.)</t>
    </r>
  </si>
  <si>
    <r>
      <rPr>
        <b/>
        <sz val="11"/>
        <color indexed="8"/>
        <rFont val="Calibri"/>
        <family val="2"/>
      </rPr>
      <t>Személyi jellegű ráfordítások</t>
    </r>
    <r>
      <rPr>
        <sz val="11"/>
        <color indexed="8"/>
        <rFont val="Calibri"/>
        <family val="2"/>
      </rPr>
      <t xml:space="preserve"> (millió Ft; bérköltségek, járulékok, juttatások stb.)</t>
    </r>
  </si>
  <si>
    <t>Az összes* kezelt alap után járó alapkezelési díj bevétel (millió Ft)</t>
  </si>
  <si>
    <t>5. sorból a Közös Alappal kapcsolatos befektetési lehetőségek száma (db)</t>
  </si>
  <si>
    <t>Végrehajtott kockázati tőke befektetések száma (db)</t>
  </si>
  <si>
    <r>
      <t>Végrehajtott kockázati tőke befe</t>
    </r>
    <r>
      <rPr>
        <sz val="11"/>
        <color indexed="8"/>
        <rFont val="Calibri"/>
        <family val="2"/>
      </rPr>
      <t>ktetések összértéke (millió Ft)</t>
    </r>
  </si>
  <si>
    <t>Írásos üzleti terv szintjén előszűrt/megvizsgált befektetési lehetőségek száma (db)</t>
  </si>
  <si>
    <r>
      <rPr>
        <b/>
        <sz val="11"/>
        <color indexed="8"/>
        <rFont val="Calibri"/>
        <family val="2"/>
      </rPr>
      <t>Befektetett pénzügyi eszközök árfolyamvesztesége</t>
    </r>
    <r>
      <rPr>
        <sz val="11"/>
        <color indexed="8"/>
        <rFont val="Calibri"/>
        <family val="2"/>
      </rPr>
      <t xml:space="preserve"> (exit; millió Ft)</t>
    </r>
  </si>
  <si>
    <r>
      <rPr>
        <b/>
        <sz val="11"/>
        <color indexed="8"/>
        <rFont val="Calibri"/>
        <family val="2"/>
      </rPr>
      <t>Közös Alap jegyzett tőkéje</t>
    </r>
    <r>
      <rPr>
        <sz val="11"/>
        <color indexed="8"/>
        <rFont val="Calibri"/>
        <family val="2"/>
      </rPr>
      <t xml:space="preserve"> (millió Ft)</t>
    </r>
  </si>
  <si>
    <r>
      <rPr>
        <b/>
        <sz val="11"/>
        <color indexed="8"/>
        <rFont val="Calibri"/>
        <family val="2"/>
      </rPr>
      <t xml:space="preserve">Adott évi jegyzett tőke befizetés </t>
    </r>
    <r>
      <rPr>
        <sz val="11"/>
        <color indexed="8"/>
        <rFont val="Calibri"/>
        <family val="2"/>
      </rPr>
      <t>(millió Ft)</t>
    </r>
  </si>
  <si>
    <r>
      <rPr>
        <b/>
        <sz val="11"/>
        <color indexed="8"/>
        <rFont val="Calibri"/>
        <family val="2"/>
      </rPr>
      <t>Közös Alap által végrehajtott befektetések összértéke</t>
    </r>
    <r>
      <rPr>
        <sz val="11"/>
        <color indexed="8"/>
        <rFont val="Calibri"/>
        <family val="2"/>
      </rPr>
      <t xml:space="preserve"> (millió Ft)</t>
    </r>
  </si>
  <si>
    <r>
      <rPr>
        <b/>
        <sz val="11"/>
        <color indexed="8"/>
        <rFont val="Calibri"/>
        <family val="2"/>
      </rPr>
      <t>Sikerdíj tervezett összege</t>
    </r>
    <r>
      <rPr>
        <sz val="11"/>
        <color indexed="8"/>
        <rFont val="Calibri"/>
        <family val="2"/>
      </rPr>
      <t xml:space="preserve"> (millió Ft)</t>
    </r>
  </si>
  <si>
    <r>
      <t xml:space="preserve">Részesedések értékesítésének árfolyamnyeresége </t>
    </r>
    <r>
      <rPr>
        <sz val="11"/>
        <color indexed="8"/>
        <rFont val="Calibri"/>
        <family val="2"/>
      </rPr>
      <t>(exit; millió Ft)</t>
    </r>
  </si>
  <si>
    <r>
      <rPr>
        <b/>
        <sz val="11"/>
        <color indexed="8"/>
        <rFont val="Calibri"/>
        <family val="2"/>
      </rPr>
      <t>Nem befektetett források kamatai, árfolyamnyeresége</t>
    </r>
    <r>
      <rPr>
        <sz val="11"/>
        <color indexed="8"/>
        <rFont val="Calibri"/>
        <family val="2"/>
      </rPr>
      <t xml:space="preserve"> (bankbetét, lekötés, állampapír stb.; millió Ft)</t>
    </r>
  </si>
  <si>
    <r>
      <t xml:space="preserve">VI. Alapkezelő </t>
    </r>
    <r>
      <rPr>
        <b/>
        <strike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gyéb működési költségei (millió Ft)</t>
    </r>
  </si>
  <si>
    <t>V. Projektekhez igénybe vett külső szolgáltatások költségei</t>
  </si>
  <si>
    <t>VII. Működési költségek összesen  (millió Ft)</t>
  </si>
  <si>
    <t>ALAPKEZELŐ KÖLTSÉGEI</t>
  </si>
  <si>
    <t>VIII. Árbevétel  (millió Ft)</t>
  </si>
  <si>
    <t>ALAPKEZELŐ TEVÉKENYSÉGE</t>
  </si>
  <si>
    <t xml:space="preserve">ALAPKEZELÉSI ÉS SIKERDÍJ  </t>
  </si>
  <si>
    <t>Összes* sikerdíjbevétel (mFt)</t>
  </si>
  <si>
    <r>
      <t>5. Sorból a befektetési döntéshez szükséges mélységben átvilágított (jogi, pénzügyi, műszaki stb.) befekteté</t>
    </r>
    <r>
      <rPr>
        <sz val="11"/>
        <color indexed="8"/>
        <rFont val="Calibri"/>
        <family val="2"/>
      </rPr>
      <t>si lehetőségek száma (db)</t>
    </r>
  </si>
  <si>
    <t>6. sorból a Közös Alappal kapcsolatos befektetési lehetőségek száma (db)</t>
  </si>
  <si>
    <t>Az Alapkezelő által Közös Alapon kívül kezelt egyéb* Alapokra terhelt működési költség</t>
  </si>
  <si>
    <t>Összes árbevétel és alapokra terhelt működési költség (1+3+32+33)</t>
  </si>
  <si>
    <r>
      <rPr>
        <b/>
        <sz val="11"/>
        <color indexed="8"/>
        <rFont val="Calibri"/>
        <family val="2"/>
      </rPr>
      <t>Alapkezelési díj mértéke</t>
    </r>
    <r>
      <rPr>
        <sz val="11"/>
        <color indexed="8"/>
        <rFont val="Calibri"/>
        <family val="2"/>
      </rPr>
      <t xml:space="preserve"> (%/év) (legfeljebb 3 % )</t>
    </r>
  </si>
  <si>
    <r>
      <rPr>
        <b/>
        <sz val="11"/>
        <color indexed="8"/>
        <rFont val="Calibri"/>
        <family val="2"/>
      </rPr>
      <t>Alapkezelési díj összege</t>
    </r>
    <r>
      <rPr>
        <sz val="11"/>
        <color indexed="8"/>
        <rFont val="Calibri"/>
        <family val="2"/>
      </rPr>
      <t xml:space="preserve"> (millió Ft) </t>
    </r>
    <r>
      <rPr>
        <sz val="11"/>
        <rFont val="Calibri"/>
        <family val="2"/>
      </rPr>
      <t>[vetítési alapja a jegyzett tőke és a nettó eszközérték közül az alacsonyabb]</t>
    </r>
  </si>
  <si>
    <r>
      <t xml:space="preserve">Céltársaságok által fizetett osztalék </t>
    </r>
    <r>
      <rPr>
        <sz val="11"/>
        <color indexed="8"/>
        <rFont val="Calibri"/>
        <family val="2"/>
      </rPr>
      <t>(millió Ft)</t>
    </r>
  </si>
  <si>
    <r>
      <t>Tagi hitelekből származó kamatbevételek</t>
    </r>
    <r>
      <rPr>
        <sz val="11"/>
        <color indexed="8"/>
        <rFont val="Calibri"/>
        <family val="2"/>
      </rPr>
      <t xml:space="preserve"> (millió Ft)</t>
    </r>
  </si>
  <si>
    <t>(Kitöltendők csak a sárga cellák! Kérjük, a táblázatba új cellákat, sorokat, oszlopokat ne írjon be, az egyes sorok megnevezését ne változtassa!)</t>
  </si>
  <si>
    <r>
      <t xml:space="preserve">A 17. Sorból a Közös Alappal kapcsolatosan felmerülő költségek (millió Ft) </t>
    </r>
    <r>
      <rPr>
        <b/>
        <sz val="11"/>
        <color indexed="12"/>
        <rFont val="Calibri"/>
        <family val="2"/>
      </rPr>
      <t>*</t>
    </r>
  </si>
  <si>
    <t>A 25. sorból a Közös Alappal kapcsolatosan felmerülő költségek</t>
  </si>
  <si>
    <t>Összes egyéb működési költség (= 19+20+21+22+23+24 sorok összege)</t>
  </si>
  <si>
    <t>Alapkezelő összes működési költsége (=17 + 25 sorok összege)</t>
  </si>
  <si>
    <t xml:space="preserve">Alapkezelő Közös Alappal kapcsolatos működési költségei összesen (= 18 + 26 sorok összege) </t>
  </si>
  <si>
    <r>
      <rPr>
        <b/>
        <sz val="11"/>
        <color indexed="8"/>
        <rFont val="Calibri"/>
        <family val="2"/>
      </rPr>
      <t xml:space="preserve">Alapra terhelt költségek </t>
    </r>
    <r>
      <rPr>
        <sz val="11"/>
        <color indexed="8"/>
        <rFont val="Calibri"/>
        <family val="2"/>
      </rPr>
      <t>(millió Ft)</t>
    </r>
    <r>
      <rPr>
        <sz val="11"/>
        <color indexed="8"/>
        <rFont val="Calibri"/>
        <family val="2"/>
      </rPr>
      <t xml:space="preserve"> </t>
    </r>
  </si>
  <si>
    <t>A Közös Alap kezeléséből származó bevétel (2. sor: alapkezelési díj + 4. sor: sikerdíj ) és az Alapra áthárított működési költség ( 29. sor) összege</t>
  </si>
  <si>
    <r>
      <t xml:space="preserve">Közös Alapra terhelt működési költség összesen (az Alapra terhelt összes működési költség nem haladhatja meg az Alap jegyzett tőkéjének 5 %-t!) </t>
    </r>
    <r>
      <rPr>
        <sz val="11"/>
        <color indexed="10"/>
        <rFont val="Calibri"/>
        <family val="0"/>
      </rPr>
      <t>Az Alap tervéből áthozott értékek</t>
    </r>
  </si>
  <si>
    <r>
      <t xml:space="preserve">9. sorból a Közös Alap által végrehajott befektetések száma (db) </t>
    </r>
    <r>
      <rPr>
        <sz val="11"/>
        <color indexed="10"/>
        <rFont val="Calibri"/>
        <family val="0"/>
      </rPr>
      <t>Az Alap tervéből áthozott értékek</t>
    </r>
  </si>
  <si>
    <r>
      <t xml:space="preserve">10. sorból a Közös Alap által végrehajtott befektetések összértéke (millió Ft) </t>
    </r>
    <r>
      <rPr>
        <sz val="11"/>
        <color indexed="10"/>
        <rFont val="Calibri"/>
        <family val="0"/>
      </rPr>
      <t>Az Alap tervéből áthozott értékek</t>
    </r>
  </si>
  <si>
    <r>
      <t xml:space="preserve">1. Sorból a Közös Alap után járó alapkezelési díj bevétel (millió Ft) </t>
    </r>
    <r>
      <rPr>
        <sz val="11"/>
        <color indexed="10"/>
        <rFont val="Calibri"/>
        <family val="0"/>
      </rPr>
      <t>Az Alap tervéből áthozott értékek</t>
    </r>
  </si>
  <si>
    <r>
      <t xml:space="preserve">3. sorból a Közös Alap kezeléséből származó sikerdíj bevétel (mFt) </t>
    </r>
    <r>
      <rPr>
        <sz val="11"/>
        <color indexed="10"/>
        <rFont val="Calibri"/>
        <family val="0"/>
      </rPr>
      <t>Az Alap tervéből áthozott értékek</t>
    </r>
  </si>
  <si>
    <r>
      <t xml:space="preserve">Értékcsökkenési leírás előtti becsült üzemi eredmény </t>
    </r>
    <r>
      <rPr>
        <sz val="11"/>
        <color indexed="10"/>
        <rFont val="Calibri"/>
        <family val="0"/>
      </rPr>
      <t>(millió Ft) számított értékek   (= 31. sor - 27. sor -16. sor különbözete)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</si>
</sst>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i/>
      <sz val="11"/>
      <color indexed="10"/>
      <name val="Calibri"/>
      <family val="2"/>
    </font>
    <font>
      <i/>
      <sz val="8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trike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1" fillId="22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3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/>
    </xf>
    <xf numFmtId="0" fontId="2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0" fontId="6" fillId="22" borderId="16" xfId="0" applyFont="1" applyFill="1" applyBorder="1" applyAlignment="1">
      <alignment/>
    </xf>
    <xf numFmtId="0" fontId="6" fillId="22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10" xfId="0" applyBorder="1" applyAlignment="1">
      <alignment wrapText="1"/>
    </xf>
    <xf numFmtId="0" fontId="1" fillId="2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22" borderId="2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6" fillId="22" borderId="24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6" fillId="22" borderId="27" xfId="0" applyFont="1" applyFill="1" applyBorder="1" applyAlignment="1">
      <alignment horizontal="center"/>
    </xf>
    <xf numFmtId="0" fontId="6" fillId="22" borderId="28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22" borderId="22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1" fillId="22" borderId="12" xfId="0" applyFont="1" applyFill="1" applyBorder="1" applyAlignment="1">
      <alignment horizontal="center" vertical="center"/>
    </xf>
    <xf numFmtId="0" fontId="0" fillId="22" borderId="12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3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22" borderId="27" xfId="0" applyFill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" fillId="22" borderId="23" xfId="0" applyFont="1" applyFill="1" applyBorder="1" applyAlignment="1">
      <alignment horizontal="center" vertical="center"/>
    </xf>
    <xf numFmtId="0" fontId="0" fillId="22" borderId="12" xfId="0" applyFill="1" applyBorder="1" applyAlignment="1">
      <alignment vertical="center"/>
    </xf>
    <xf numFmtId="0" fontId="0" fillId="22" borderId="13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22" borderId="0" xfId="0" applyFill="1" applyBorder="1" applyAlignment="1">
      <alignment vertical="center"/>
    </xf>
    <xf numFmtId="0" fontId="0" fillId="22" borderId="15" xfId="0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0" fillId="26" borderId="10" xfId="0" applyFill="1" applyBorder="1" applyAlignment="1">
      <alignment vertical="center"/>
    </xf>
    <xf numFmtId="0" fontId="0" fillId="26" borderId="2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1" fillId="22" borderId="0" xfId="0" applyFont="1" applyFill="1" applyAlignment="1">
      <alignment horizontal="center" vertical="center"/>
    </xf>
    <xf numFmtId="0" fontId="0" fillId="22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1" fillId="0" borderId="29" xfId="0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/>
    </xf>
    <xf numFmtId="0" fontId="11" fillId="22" borderId="23" xfId="0" applyFont="1" applyFill="1" applyBorder="1" applyAlignment="1">
      <alignment horizontal="center" vertical="center"/>
    </xf>
    <xf numFmtId="0" fontId="0" fillId="22" borderId="23" xfId="0" applyFill="1" applyBorder="1" applyAlignment="1">
      <alignment vertical="center"/>
    </xf>
    <xf numFmtId="0" fontId="0" fillId="22" borderId="34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wrapText="1" indent="2"/>
    </xf>
    <xf numFmtId="0" fontId="1" fillId="4" borderId="21" xfId="0" applyFont="1" applyFill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1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" fillId="4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/>
    </xf>
    <xf numFmtId="0" fontId="1" fillId="22" borderId="0" xfId="0" applyFont="1" applyFill="1" applyBorder="1" applyAlignment="1">
      <alignment horizontal="center"/>
    </xf>
    <xf numFmtId="0" fontId="6" fillId="22" borderId="27" xfId="0" applyFont="1" applyFill="1" applyBorder="1" applyAlignment="1">
      <alignment/>
    </xf>
    <xf numFmtId="0" fontId="6" fillId="22" borderId="28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1" fillId="22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22" borderId="35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1" fillId="4" borderId="36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0" fillId="17" borderId="37" xfId="0" applyFill="1" applyBorder="1" applyAlignment="1" applyProtection="1">
      <alignment horizontal="center" vertical="center"/>
      <protection locked="0"/>
    </xf>
    <xf numFmtId="0" fontId="0" fillId="17" borderId="23" xfId="0" applyFill="1" applyBorder="1" applyAlignment="1" applyProtection="1">
      <alignment horizontal="center" vertical="center"/>
      <protection locked="0"/>
    </xf>
    <xf numFmtId="0" fontId="0" fillId="17" borderId="34" xfId="0" applyFill="1" applyBorder="1" applyAlignment="1" applyProtection="1">
      <alignment horizontal="center" vertical="center"/>
      <protection locked="0"/>
    </xf>
    <xf numFmtId="0" fontId="0" fillId="17" borderId="10" xfId="0" applyFill="1" applyBorder="1" applyAlignment="1" applyProtection="1">
      <alignment vertical="center"/>
      <protection locked="0"/>
    </xf>
    <xf numFmtId="0" fontId="0" fillId="17" borderId="32" xfId="0" applyFill="1" applyBorder="1" applyAlignment="1" applyProtection="1">
      <alignment vertical="center"/>
      <protection locked="0"/>
    </xf>
    <xf numFmtId="0" fontId="6" fillId="17" borderId="10" xfId="0" applyFont="1" applyFill="1" applyBorder="1" applyAlignment="1" applyProtection="1">
      <alignment vertical="center"/>
      <protection locked="0"/>
    </xf>
    <xf numFmtId="0" fontId="6" fillId="17" borderId="32" xfId="0" applyFont="1" applyFill="1" applyBorder="1" applyAlignment="1" applyProtection="1">
      <alignment vertical="center"/>
      <protection locked="0"/>
    </xf>
    <xf numFmtId="0" fontId="0" fillId="17" borderId="31" xfId="0" applyFill="1" applyBorder="1" applyAlignment="1" applyProtection="1">
      <alignment vertical="center"/>
      <protection locked="0"/>
    </xf>
    <xf numFmtId="0" fontId="0" fillId="17" borderId="38" xfId="0" applyFill="1" applyBorder="1" applyAlignment="1" applyProtection="1">
      <alignment vertical="center"/>
      <protection locked="0"/>
    </xf>
    <xf numFmtId="0" fontId="0" fillId="17" borderId="2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0" fillId="26" borderId="10" xfId="0" applyFont="1" applyFill="1" applyBorder="1" applyAlignment="1" applyProtection="1">
      <alignment vertical="center"/>
      <protection/>
    </xf>
    <xf numFmtId="0" fontId="0" fillId="26" borderId="32" xfId="0" applyFont="1" applyFill="1" applyBorder="1" applyAlignment="1" applyProtection="1">
      <alignment vertical="center"/>
      <protection/>
    </xf>
    <xf numFmtId="0" fontId="6" fillId="17" borderId="29" xfId="0" applyFont="1" applyFill="1" applyBorder="1" applyAlignment="1" applyProtection="1">
      <alignment vertical="center"/>
      <protection locked="0"/>
    </xf>
    <xf numFmtId="0" fontId="6" fillId="17" borderId="10" xfId="0" applyFont="1" applyFill="1" applyBorder="1" applyAlignment="1" applyProtection="1">
      <alignment/>
      <protection locked="0"/>
    </xf>
    <xf numFmtId="0" fontId="6" fillId="17" borderId="26" xfId="0" applyFont="1" applyFill="1" applyBorder="1" applyAlignment="1" applyProtection="1">
      <alignment horizontal="center"/>
      <protection locked="0"/>
    </xf>
    <xf numFmtId="0" fontId="6" fillId="17" borderId="39" xfId="0" applyFont="1" applyFill="1" applyBorder="1" applyAlignment="1" applyProtection="1">
      <alignment vertical="center"/>
      <protection locked="0"/>
    </xf>
    <xf numFmtId="0" fontId="12" fillId="17" borderId="31" xfId="0" applyFont="1" applyFill="1" applyBorder="1" applyAlignment="1" applyProtection="1">
      <alignment/>
      <protection locked="0"/>
    </xf>
    <xf numFmtId="0" fontId="6" fillId="17" borderId="32" xfId="0" applyFont="1" applyFill="1" applyBorder="1" applyAlignment="1" applyProtection="1">
      <alignment/>
      <protection locked="0"/>
    </xf>
    <xf numFmtId="0" fontId="6" fillId="17" borderId="10" xfId="0" applyFont="1" applyFill="1" applyBorder="1" applyAlignment="1" applyProtection="1">
      <alignment/>
      <protection locked="0"/>
    </xf>
    <xf numFmtId="0" fontId="6" fillId="17" borderId="32" xfId="0" applyFont="1" applyFill="1" applyBorder="1" applyAlignment="1" applyProtection="1">
      <alignment/>
      <protection locked="0"/>
    </xf>
    <xf numFmtId="0" fontId="6" fillId="17" borderId="37" xfId="0" applyFont="1" applyFill="1" applyBorder="1" applyAlignment="1" applyProtection="1">
      <alignment/>
      <protection locked="0"/>
    </xf>
    <xf numFmtId="0" fontId="6" fillId="17" borderId="31" xfId="0" applyFont="1" applyFill="1" applyBorder="1" applyAlignment="1" applyProtection="1">
      <alignment/>
      <protection locked="0"/>
    </xf>
    <xf numFmtId="0" fontId="6" fillId="17" borderId="39" xfId="0" applyFont="1" applyFill="1" applyBorder="1" applyAlignment="1" applyProtection="1">
      <alignment/>
      <protection locked="0"/>
    </xf>
    <xf numFmtId="0" fontId="6" fillId="17" borderId="4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22" borderId="49" xfId="0" applyFont="1" applyFill="1" applyBorder="1" applyAlignment="1">
      <alignment horizontal="left" wrapText="1"/>
    </xf>
    <xf numFmtId="0" fontId="6" fillId="22" borderId="26" xfId="0" applyFont="1" applyFill="1" applyBorder="1" applyAlignment="1">
      <alignment horizontal="left" wrapText="1"/>
    </xf>
    <xf numFmtId="0" fontId="6" fillId="22" borderId="33" xfId="0" applyFont="1" applyFill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5"/>
  <sheetViews>
    <sheetView zoomScale="75" zoomScaleNormal="75" zoomScalePageLayoutView="0" workbookViewId="0" topLeftCell="A13">
      <selection activeCell="B15" sqref="B15"/>
    </sheetView>
  </sheetViews>
  <sheetFormatPr defaultColWidth="9.00390625" defaultRowHeight="15"/>
  <cols>
    <col min="1" max="1" width="4.00390625" style="4" bestFit="1" customWidth="1"/>
    <col min="2" max="2" width="113.57421875" style="4" customWidth="1"/>
    <col min="3" max="12" width="9.28125" style="4" bestFit="1" customWidth="1"/>
    <col min="13" max="13" width="9.00390625" style="4" customWidth="1"/>
    <col min="14" max="14" width="45.28125" style="60" customWidth="1"/>
    <col min="15" max="16384" width="9.00390625" style="4" customWidth="1"/>
  </cols>
  <sheetData>
    <row r="2" ht="18">
      <c r="B2" s="59" t="s">
        <v>0</v>
      </c>
    </row>
    <row r="3" ht="14.25">
      <c r="B3" s="61" t="s">
        <v>57</v>
      </c>
    </row>
    <row r="4" ht="14.25">
      <c r="B4" s="62"/>
    </row>
    <row r="5" spans="1:13" ht="14.25">
      <c r="A5" s="5"/>
      <c r="B5" s="5"/>
      <c r="C5" s="63">
        <v>2010</v>
      </c>
      <c r="D5" s="63">
        <v>2011</v>
      </c>
      <c r="E5" s="63">
        <v>2012</v>
      </c>
      <c r="F5" s="63">
        <v>2013</v>
      </c>
      <c r="G5" s="63">
        <v>2014</v>
      </c>
      <c r="H5" s="63">
        <v>2015</v>
      </c>
      <c r="I5" s="63">
        <v>2016</v>
      </c>
      <c r="J5" s="63">
        <v>2017</v>
      </c>
      <c r="K5" s="63">
        <v>2018</v>
      </c>
      <c r="L5" s="63">
        <v>2019</v>
      </c>
      <c r="M5" s="63">
        <v>2020</v>
      </c>
    </row>
    <row r="6" spans="1:13" ht="15.75" thickBot="1">
      <c r="A6" s="7"/>
      <c r="B6" s="64" t="s">
        <v>47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 thickBot="1">
      <c r="A7" s="26"/>
      <c r="B7" s="66" t="s">
        <v>25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ht="14.25">
      <c r="A8" s="49">
        <v>1</v>
      </c>
      <c r="B8" s="69" t="s">
        <v>29</v>
      </c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8"/>
    </row>
    <row r="9" spans="1:14" ht="14.25">
      <c r="A9" s="47">
        <v>2</v>
      </c>
      <c r="B9" s="153" t="s">
        <v>68</v>
      </c>
      <c r="C9" s="70">
        <f>ALAP!C16</f>
        <v>0</v>
      </c>
      <c r="D9" s="71">
        <f>ALAP!D16</f>
        <v>0</v>
      </c>
      <c r="E9" s="71">
        <f>ALAP!E16</f>
        <v>0</v>
      </c>
      <c r="F9" s="71">
        <f>ALAP!F16</f>
        <v>0</v>
      </c>
      <c r="G9" s="71">
        <f>ALAP!G16</f>
        <v>0</v>
      </c>
      <c r="H9" s="71">
        <f>ALAP!H16</f>
        <v>0</v>
      </c>
      <c r="I9" s="71">
        <f>ALAP!I16</f>
        <v>0</v>
      </c>
      <c r="J9" s="71">
        <f>ALAP!J16</f>
        <v>0</v>
      </c>
      <c r="K9" s="71">
        <f>ALAP!K16</f>
        <v>0</v>
      </c>
      <c r="L9" s="71">
        <f>ALAP!L16</f>
        <v>0</v>
      </c>
      <c r="M9" s="72">
        <f>ALAP!M16</f>
        <v>0</v>
      </c>
      <c r="N9" s="73"/>
    </row>
    <row r="10" spans="1:14" ht="14.25">
      <c r="A10" s="58">
        <v>3</v>
      </c>
      <c r="B10" s="155" t="s">
        <v>48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0"/>
      <c r="N10" s="73"/>
    </row>
    <row r="11" spans="1:13" ht="15" thickBot="1">
      <c r="A11" s="48">
        <v>4</v>
      </c>
      <c r="B11" s="154" t="s">
        <v>69</v>
      </c>
      <c r="C11" s="74"/>
      <c r="D11" s="74"/>
      <c r="E11" s="74"/>
      <c r="F11" s="74"/>
      <c r="G11" s="75">
        <f>ALAP!G17</f>
        <v>0</v>
      </c>
      <c r="H11" s="75">
        <f>ALAP!H17</f>
        <v>0</v>
      </c>
      <c r="I11" s="75">
        <f>ALAP!I17</f>
        <v>0</v>
      </c>
      <c r="J11" s="75">
        <f>ALAP!J17</f>
        <v>0</v>
      </c>
      <c r="K11" s="75">
        <f>ALAP!K17</f>
        <v>0</v>
      </c>
      <c r="L11" s="75">
        <f>ALAP!L17</f>
        <v>0</v>
      </c>
      <c r="M11" s="76">
        <f>ALAP!M17</f>
        <v>0</v>
      </c>
    </row>
    <row r="12" spans="1:13" ht="15.75" thickBot="1">
      <c r="A12" s="7"/>
      <c r="B12" s="64" t="s">
        <v>46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3" ht="15">
      <c r="A13" s="50"/>
      <c r="B13" s="77" t="s">
        <v>11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</row>
    <row r="14" spans="1:13" ht="14.25">
      <c r="A14" s="47">
        <v>5</v>
      </c>
      <c r="B14" s="80" t="s">
        <v>33</v>
      </c>
      <c r="C14" s="133"/>
      <c r="D14" s="129"/>
      <c r="E14" s="129"/>
      <c r="F14" s="129"/>
      <c r="G14" s="81"/>
      <c r="H14" s="81"/>
      <c r="I14" s="81"/>
      <c r="J14" s="81"/>
      <c r="K14" s="81"/>
      <c r="L14" s="81"/>
      <c r="M14" s="82"/>
    </row>
    <row r="15" spans="1:13" ht="28.5">
      <c r="A15" s="51">
        <v>6</v>
      </c>
      <c r="B15" s="83" t="s">
        <v>49</v>
      </c>
      <c r="C15" s="134"/>
      <c r="D15" s="135"/>
      <c r="E15" s="135"/>
      <c r="F15" s="135"/>
      <c r="G15" s="81"/>
      <c r="H15" s="81"/>
      <c r="I15" s="81"/>
      <c r="J15" s="81"/>
      <c r="K15" s="81"/>
      <c r="L15" s="81"/>
      <c r="M15" s="82"/>
    </row>
    <row r="16" spans="1:13" ht="14.25">
      <c r="A16" s="51">
        <v>7</v>
      </c>
      <c r="B16" s="83" t="s">
        <v>30</v>
      </c>
      <c r="C16" s="134"/>
      <c r="D16" s="135"/>
      <c r="E16" s="135"/>
      <c r="F16" s="135"/>
      <c r="G16" s="81"/>
      <c r="H16" s="81"/>
      <c r="I16" s="81"/>
      <c r="J16" s="81"/>
      <c r="K16" s="81"/>
      <c r="L16" s="81"/>
      <c r="M16" s="82"/>
    </row>
    <row r="17" spans="1:13" ht="15" thickBot="1">
      <c r="A17" s="51">
        <v>8</v>
      </c>
      <c r="B17" s="83" t="s">
        <v>50</v>
      </c>
      <c r="C17" s="134"/>
      <c r="D17" s="135"/>
      <c r="E17" s="135"/>
      <c r="F17" s="135"/>
      <c r="G17" s="81"/>
      <c r="H17" s="81"/>
      <c r="I17" s="81"/>
      <c r="J17" s="81"/>
      <c r="K17" s="81"/>
      <c r="L17" s="81"/>
      <c r="M17" s="82"/>
    </row>
    <row r="18" spans="1:13" ht="15">
      <c r="A18" s="26"/>
      <c r="B18" s="66" t="s">
        <v>1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</row>
    <row r="19" spans="1:13" ht="15" customHeight="1">
      <c r="A19" s="47">
        <v>9</v>
      </c>
      <c r="B19" s="80" t="s">
        <v>31</v>
      </c>
      <c r="C19" s="129"/>
      <c r="D19" s="129"/>
      <c r="E19" s="129"/>
      <c r="F19" s="129"/>
      <c r="G19" s="156" t="s">
        <v>19</v>
      </c>
      <c r="H19" s="157"/>
      <c r="I19" s="157"/>
      <c r="J19" s="157"/>
      <c r="K19" s="157"/>
      <c r="L19" s="157"/>
      <c r="M19" s="158"/>
    </row>
    <row r="20" spans="1:13" ht="14.25">
      <c r="A20" s="47">
        <v>10</v>
      </c>
      <c r="B20" s="80" t="s">
        <v>32</v>
      </c>
      <c r="C20" s="129"/>
      <c r="D20" s="129"/>
      <c r="E20" s="129"/>
      <c r="F20" s="129"/>
      <c r="G20" s="159"/>
      <c r="H20" s="160"/>
      <c r="I20" s="160"/>
      <c r="J20" s="160"/>
      <c r="K20" s="160"/>
      <c r="L20" s="160"/>
      <c r="M20" s="161"/>
    </row>
    <row r="21" spans="1:13" ht="14.25">
      <c r="A21" s="47">
        <v>11</v>
      </c>
      <c r="B21" s="153" t="s">
        <v>66</v>
      </c>
      <c r="C21" s="84">
        <f>ALAP!C12</f>
        <v>0</v>
      </c>
      <c r="D21" s="84">
        <f>ALAP!D12</f>
        <v>0</v>
      </c>
      <c r="E21" s="84">
        <f>ALAP!E12</f>
        <v>0</v>
      </c>
      <c r="F21" s="84">
        <f>ALAP!F12</f>
        <v>0</v>
      </c>
      <c r="G21" s="159"/>
      <c r="H21" s="160"/>
      <c r="I21" s="160"/>
      <c r="J21" s="160"/>
      <c r="K21" s="160"/>
      <c r="L21" s="160"/>
      <c r="M21" s="161"/>
    </row>
    <row r="22" spans="1:13" ht="15" thickBot="1">
      <c r="A22" s="48">
        <v>12</v>
      </c>
      <c r="B22" s="154" t="s">
        <v>67</v>
      </c>
      <c r="C22" s="85">
        <f>ALAP!C13</f>
        <v>0</v>
      </c>
      <c r="D22" s="85">
        <f>ALAP!D13</f>
        <v>0</v>
      </c>
      <c r="E22" s="85">
        <f>ALAP!E13</f>
        <v>0</v>
      </c>
      <c r="F22" s="85">
        <f>ALAP!F13</f>
        <v>0</v>
      </c>
      <c r="G22" s="162"/>
      <c r="H22" s="163"/>
      <c r="I22" s="163"/>
      <c r="J22" s="163"/>
      <c r="K22" s="163"/>
      <c r="L22" s="163"/>
      <c r="M22" s="164"/>
    </row>
    <row r="23" spans="1:13" ht="15.75" thickBot="1">
      <c r="A23" s="7"/>
      <c r="B23" s="64" t="s">
        <v>44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5">
      <c r="A24" s="26"/>
      <c r="B24" s="66" t="s">
        <v>2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9"/>
    </row>
    <row r="25" spans="1:13" ht="15">
      <c r="A25" s="40">
        <v>13</v>
      </c>
      <c r="B25" s="86" t="s">
        <v>6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0"/>
    </row>
    <row r="26" spans="1:13" ht="15">
      <c r="A26" s="40">
        <v>14</v>
      </c>
      <c r="B26" s="86" t="s">
        <v>7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0"/>
    </row>
    <row r="27" spans="1:13" ht="15">
      <c r="A27" s="40">
        <v>15</v>
      </c>
      <c r="B27" s="86" t="s">
        <v>8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30"/>
    </row>
    <row r="28" spans="1:13" ht="15.75" thickBot="1">
      <c r="A28" s="106">
        <v>16</v>
      </c>
      <c r="B28" s="107" t="s">
        <v>28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/>
    </row>
    <row r="29" spans="1:13" ht="15">
      <c r="A29" s="26"/>
      <c r="B29" s="66" t="s">
        <v>42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</row>
    <row r="30" spans="1:13" ht="29.25">
      <c r="A30" s="108">
        <v>17</v>
      </c>
      <c r="B30" s="109" t="s">
        <v>27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</row>
    <row r="31" spans="1:13" ht="15.75" thickBot="1">
      <c r="A31" s="34">
        <v>18</v>
      </c>
      <c r="B31" s="52" t="s">
        <v>58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/>
    </row>
    <row r="32" spans="1:13" ht="15">
      <c r="A32" s="26"/>
      <c r="B32" s="66" t="s">
        <v>41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</row>
    <row r="33" spans="1:13" ht="15">
      <c r="A33" s="40">
        <v>19</v>
      </c>
      <c r="B33" s="88" t="s">
        <v>3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30"/>
    </row>
    <row r="34" spans="1:13" ht="15">
      <c r="A34" s="40">
        <v>20</v>
      </c>
      <c r="B34" s="87" t="s">
        <v>15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30"/>
    </row>
    <row r="35" spans="1:13" ht="15">
      <c r="A35" s="40">
        <v>21</v>
      </c>
      <c r="B35" s="86" t="s">
        <v>14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30"/>
    </row>
    <row r="36" spans="1:13" ht="15">
      <c r="A36" s="40">
        <v>22</v>
      </c>
      <c r="B36" s="86" t="s">
        <v>4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29.25">
      <c r="A37" s="40">
        <v>23</v>
      </c>
      <c r="B37" s="87" t="s">
        <v>5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30"/>
    </row>
    <row r="38" spans="1:13" ht="15">
      <c r="A38" s="40">
        <v>24</v>
      </c>
      <c r="B38" s="89" t="s">
        <v>16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30"/>
    </row>
    <row r="39" spans="1:13" ht="15">
      <c r="A39" s="106">
        <v>25</v>
      </c>
      <c r="B39" s="110" t="s">
        <v>60</v>
      </c>
      <c r="C39" s="90">
        <f>+SUM(C33:C38)</f>
        <v>0</v>
      </c>
      <c r="D39" s="90">
        <f aca="true" t="shared" si="0" ref="D39:M39">+SUM(D33:D38)</f>
        <v>0</v>
      </c>
      <c r="E39" s="90">
        <f t="shared" si="0"/>
        <v>0</v>
      </c>
      <c r="F39" s="90">
        <f t="shared" si="0"/>
        <v>0</v>
      </c>
      <c r="G39" s="90">
        <f t="shared" si="0"/>
        <v>0</v>
      </c>
      <c r="H39" s="90">
        <f t="shared" si="0"/>
        <v>0</v>
      </c>
      <c r="I39" s="90">
        <f t="shared" si="0"/>
        <v>0</v>
      </c>
      <c r="J39" s="90">
        <f t="shared" si="0"/>
        <v>0</v>
      </c>
      <c r="K39" s="90">
        <f t="shared" si="0"/>
        <v>0</v>
      </c>
      <c r="L39" s="90">
        <f t="shared" si="0"/>
        <v>0</v>
      </c>
      <c r="M39" s="91">
        <f t="shared" si="0"/>
        <v>0</v>
      </c>
    </row>
    <row r="40" spans="1:13" ht="15">
      <c r="A40" s="40">
        <v>26</v>
      </c>
      <c r="B40" s="103" t="s">
        <v>59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2"/>
    </row>
    <row r="41" spans="1:14" s="95" customFormat="1" ht="15">
      <c r="A41" s="8"/>
      <c r="B41" s="92" t="s">
        <v>43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</row>
    <row r="42" spans="1:14" s="95" customFormat="1" ht="15">
      <c r="A42" s="111">
        <v>27</v>
      </c>
      <c r="B42" s="112" t="s">
        <v>61</v>
      </c>
      <c r="C42" s="90">
        <f aca="true" t="shared" si="1" ref="C42:M42">+C39+C30</f>
        <v>0</v>
      </c>
      <c r="D42" s="90">
        <f t="shared" si="1"/>
        <v>0</v>
      </c>
      <c r="E42" s="90">
        <f t="shared" si="1"/>
        <v>0</v>
      </c>
      <c r="F42" s="90">
        <f t="shared" si="1"/>
        <v>0</v>
      </c>
      <c r="G42" s="90">
        <f t="shared" si="1"/>
        <v>0</v>
      </c>
      <c r="H42" s="90">
        <f t="shared" si="1"/>
        <v>0</v>
      </c>
      <c r="I42" s="90">
        <f t="shared" si="1"/>
        <v>0</v>
      </c>
      <c r="J42" s="90">
        <f t="shared" si="1"/>
        <v>0</v>
      </c>
      <c r="K42" s="90">
        <f t="shared" si="1"/>
        <v>0</v>
      </c>
      <c r="L42" s="90">
        <f t="shared" si="1"/>
        <v>0</v>
      </c>
      <c r="M42" s="90">
        <f t="shared" si="1"/>
        <v>0</v>
      </c>
      <c r="N42" s="94"/>
    </row>
    <row r="43" spans="1:14" s="95" customFormat="1" ht="15">
      <c r="A43" s="53">
        <v>28</v>
      </c>
      <c r="B43" s="104" t="s">
        <v>62</v>
      </c>
      <c r="C43" s="90">
        <f aca="true" t="shared" si="2" ref="C43:M43">C40+C31</f>
        <v>0</v>
      </c>
      <c r="D43" s="90">
        <f t="shared" si="2"/>
        <v>0</v>
      </c>
      <c r="E43" s="90">
        <f t="shared" si="2"/>
        <v>0</v>
      </c>
      <c r="F43" s="90">
        <f t="shared" si="2"/>
        <v>0</v>
      </c>
      <c r="G43" s="90">
        <f t="shared" si="2"/>
        <v>0</v>
      </c>
      <c r="H43" s="90">
        <f t="shared" si="2"/>
        <v>0</v>
      </c>
      <c r="I43" s="90">
        <f t="shared" si="2"/>
        <v>0</v>
      </c>
      <c r="J43" s="90">
        <f t="shared" si="2"/>
        <v>0</v>
      </c>
      <c r="K43" s="90">
        <f t="shared" si="2"/>
        <v>0</v>
      </c>
      <c r="L43" s="90">
        <f t="shared" si="2"/>
        <v>0</v>
      </c>
      <c r="M43" s="90">
        <f t="shared" si="2"/>
        <v>0</v>
      </c>
      <c r="N43" s="94"/>
    </row>
    <row r="44" spans="1:14" s="95" customFormat="1" ht="30">
      <c r="A44" s="125">
        <v>29</v>
      </c>
      <c r="B44" s="105" t="s">
        <v>65</v>
      </c>
      <c r="C44" s="90">
        <f>ALAP!C18</f>
        <v>0</v>
      </c>
      <c r="D44" s="90">
        <f>ALAP!D18</f>
        <v>0</v>
      </c>
      <c r="E44" s="90">
        <f>ALAP!E18</f>
        <v>0</v>
      </c>
      <c r="F44" s="90">
        <f>ALAP!F18</f>
        <v>0</v>
      </c>
      <c r="G44" s="90">
        <f>ALAP!G18</f>
        <v>0</v>
      </c>
      <c r="H44" s="90">
        <f>ALAP!H18</f>
        <v>0</v>
      </c>
      <c r="I44" s="90">
        <f>ALAP!I18</f>
        <v>0</v>
      </c>
      <c r="J44" s="90">
        <f>ALAP!J18</f>
        <v>0</v>
      </c>
      <c r="K44" s="90">
        <f>ALAP!K18</f>
        <v>0</v>
      </c>
      <c r="L44" s="90">
        <f>ALAP!L18</f>
        <v>0</v>
      </c>
      <c r="M44" s="90">
        <f>ALAP!M18</f>
        <v>0</v>
      </c>
      <c r="N44" s="94"/>
    </row>
    <row r="45" spans="1:14" s="95" customFormat="1" ht="15.75" thickBot="1">
      <c r="A45" s="54">
        <v>30</v>
      </c>
      <c r="B45" s="96" t="s">
        <v>51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94"/>
    </row>
    <row r="46" spans="1:14" s="95" customFormat="1" ht="15">
      <c r="A46" s="26"/>
      <c r="B46" s="66" t="s">
        <v>45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94"/>
    </row>
    <row r="47" spans="1:14" s="95" customFormat="1" ht="15">
      <c r="A47" s="55">
        <v>31</v>
      </c>
      <c r="B47" s="97" t="s">
        <v>52</v>
      </c>
      <c r="C47" s="136">
        <f aca="true" t="shared" si="3" ref="C47:M47">+C8+C10+C44+C45</f>
        <v>0</v>
      </c>
      <c r="D47" s="136">
        <f t="shared" si="3"/>
        <v>0</v>
      </c>
      <c r="E47" s="136">
        <f t="shared" si="3"/>
        <v>0</v>
      </c>
      <c r="F47" s="136">
        <f t="shared" si="3"/>
        <v>0</v>
      </c>
      <c r="G47" s="136">
        <f t="shared" si="3"/>
        <v>0</v>
      </c>
      <c r="H47" s="136">
        <f t="shared" si="3"/>
        <v>0</v>
      </c>
      <c r="I47" s="136">
        <f t="shared" si="3"/>
        <v>0</v>
      </c>
      <c r="J47" s="136">
        <f t="shared" si="3"/>
        <v>0</v>
      </c>
      <c r="K47" s="136">
        <f t="shared" si="3"/>
        <v>0</v>
      </c>
      <c r="L47" s="136">
        <f t="shared" si="3"/>
        <v>0</v>
      </c>
      <c r="M47" s="136">
        <f t="shared" si="3"/>
        <v>0</v>
      </c>
      <c r="N47" s="94"/>
    </row>
    <row r="48" spans="1:14" s="95" customFormat="1" ht="39" customHeight="1" thickBot="1">
      <c r="A48" s="56">
        <v>32</v>
      </c>
      <c r="B48" s="57" t="s">
        <v>64</v>
      </c>
      <c r="C48" s="137">
        <f aca="true" t="shared" si="4" ref="C48:M48">+C9+C11+C44</f>
        <v>0</v>
      </c>
      <c r="D48" s="137">
        <f t="shared" si="4"/>
        <v>0</v>
      </c>
      <c r="E48" s="137">
        <f t="shared" si="4"/>
        <v>0</v>
      </c>
      <c r="F48" s="137">
        <f t="shared" si="4"/>
        <v>0</v>
      </c>
      <c r="G48" s="137">
        <f t="shared" si="4"/>
        <v>0</v>
      </c>
      <c r="H48" s="137">
        <f t="shared" si="4"/>
        <v>0</v>
      </c>
      <c r="I48" s="137">
        <f t="shared" si="4"/>
        <v>0</v>
      </c>
      <c r="J48" s="137">
        <f t="shared" si="4"/>
        <v>0</v>
      </c>
      <c r="K48" s="137">
        <f t="shared" si="4"/>
        <v>0</v>
      </c>
      <c r="L48" s="137">
        <f t="shared" si="4"/>
        <v>0</v>
      </c>
      <c r="M48" s="137">
        <f t="shared" si="4"/>
        <v>0</v>
      </c>
      <c r="N48" s="94"/>
    </row>
    <row r="49" spans="1:13" ht="15.75" thickBot="1">
      <c r="A49" s="7"/>
      <c r="B49" s="64" t="s">
        <v>17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</row>
    <row r="50" spans="1:13" ht="15">
      <c r="A50" s="50"/>
      <c r="B50" s="98" t="s">
        <v>24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</row>
    <row r="51" spans="1:13" ht="15">
      <c r="A51" s="40">
        <v>33</v>
      </c>
      <c r="B51" s="152" t="s">
        <v>70</v>
      </c>
      <c r="C51" s="138">
        <f aca="true" t="shared" si="5" ref="C51:M51">+C47-C42-C28</f>
        <v>0</v>
      </c>
      <c r="D51" s="138">
        <f t="shared" si="5"/>
        <v>0</v>
      </c>
      <c r="E51" s="138">
        <f t="shared" si="5"/>
        <v>0</v>
      </c>
      <c r="F51" s="138">
        <f t="shared" si="5"/>
        <v>0</v>
      </c>
      <c r="G51" s="138">
        <f t="shared" si="5"/>
        <v>0</v>
      </c>
      <c r="H51" s="138">
        <f t="shared" si="5"/>
        <v>0</v>
      </c>
      <c r="I51" s="138">
        <f t="shared" si="5"/>
        <v>0</v>
      </c>
      <c r="J51" s="138">
        <f t="shared" si="5"/>
        <v>0</v>
      </c>
      <c r="K51" s="138">
        <f t="shared" si="5"/>
        <v>0</v>
      </c>
      <c r="L51" s="138">
        <f t="shared" si="5"/>
        <v>0</v>
      </c>
      <c r="M51" s="139">
        <f t="shared" si="5"/>
        <v>0</v>
      </c>
    </row>
    <row r="52" ht="15">
      <c r="A52" s="6"/>
    </row>
    <row r="53" spans="1:2" ht="15">
      <c r="A53" s="6"/>
      <c r="B53" s="101" t="s">
        <v>10</v>
      </c>
    </row>
    <row r="54" ht="15">
      <c r="A54" s="6"/>
    </row>
    <row r="55" ht="15">
      <c r="A55" s="6"/>
    </row>
  </sheetData>
  <sheetProtection password="EFAC" sheet="1" objects="1" scenarios="1"/>
  <mergeCells count="1">
    <mergeCell ref="G19:M22"/>
  </mergeCells>
  <printOptions/>
  <pageMargins left="0.7" right="0.7" top="0.31" bottom="0.36" header="0.17" footer="0.16"/>
  <pageSetup fitToHeight="1" fitToWidth="1" horizontalDpi="600" verticalDpi="600" orientation="landscape" paperSize="9" scale="55" r:id="rId1"/>
  <headerFooter alignWithMargins="0">
    <oddFooter>&amp;L&amp;D&amp;C&amp;F&amp;A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="75" zoomScaleNormal="75" zoomScaleSheetLayoutView="85" zoomScalePageLayoutView="0" workbookViewId="0" topLeftCell="A1">
      <selection activeCell="B26" sqref="B26"/>
    </sheetView>
  </sheetViews>
  <sheetFormatPr defaultColWidth="9.140625" defaultRowHeight="15"/>
  <cols>
    <col min="1" max="1" width="3.140625" style="6" bestFit="1" customWidth="1"/>
    <col min="2" max="2" width="74.421875" style="0" bestFit="1" customWidth="1"/>
    <col min="3" max="13" width="9.140625" style="0" bestFit="1" customWidth="1"/>
    <col min="14" max="14" width="35.421875" style="1" customWidth="1"/>
  </cols>
  <sheetData>
    <row r="2" ht="18">
      <c r="B2" s="2" t="s">
        <v>9</v>
      </c>
    </row>
    <row r="3" ht="15">
      <c r="B3" s="61" t="s">
        <v>57</v>
      </c>
    </row>
    <row r="4" ht="15.75" thickBot="1">
      <c r="B4" s="3"/>
    </row>
    <row r="5" spans="1:13" ht="15">
      <c r="A5" s="10"/>
      <c r="B5" s="11"/>
      <c r="C5" s="12">
        <v>2010</v>
      </c>
      <c r="D5" s="12">
        <v>2011</v>
      </c>
      <c r="E5" s="12">
        <v>2012</v>
      </c>
      <c r="F5" s="12">
        <v>2013</v>
      </c>
      <c r="G5" s="12">
        <v>2014</v>
      </c>
      <c r="H5" s="12">
        <v>2015</v>
      </c>
      <c r="I5" s="12">
        <v>2016</v>
      </c>
      <c r="J5" s="12">
        <v>2017</v>
      </c>
      <c r="K5" s="12">
        <v>2018</v>
      </c>
      <c r="L5" s="12">
        <v>2019</v>
      </c>
      <c r="M5" s="13">
        <v>2020</v>
      </c>
    </row>
    <row r="6" spans="1:13" ht="15.75" thickBot="1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</row>
    <row r="7" spans="1:13" ht="15">
      <c r="A7" s="50"/>
      <c r="B7" s="117" t="s">
        <v>18</v>
      </c>
      <c r="C7" s="120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1:13" ht="15">
      <c r="A8" s="40">
        <v>1</v>
      </c>
      <c r="B8" s="116" t="s">
        <v>26</v>
      </c>
      <c r="C8" s="141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15">
      <c r="A9" s="40">
        <v>2</v>
      </c>
      <c r="B9" s="116" t="s">
        <v>35</v>
      </c>
      <c r="C9" s="141"/>
      <c r="D9" s="19"/>
      <c r="E9" s="19"/>
      <c r="F9" s="19"/>
      <c r="G9" s="19"/>
      <c r="H9" s="19"/>
      <c r="I9" s="19"/>
      <c r="J9" s="19"/>
      <c r="K9" s="19"/>
      <c r="L9" s="19"/>
      <c r="M9" s="20"/>
    </row>
    <row r="10" spans="1:13" ht="15.75" thickBot="1">
      <c r="A10" s="118">
        <v>3</v>
      </c>
      <c r="B10" s="119" t="s">
        <v>36</v>
      </c>
      <c r="C10" s="142"/>
      <c r="D10" s="142"/>
      <c r="E10" s="142"/>
      <c r="F10" s="142"/>
      <c r="G10" s="43"/>
      <c r="H10" s="43"/>
      <c r="I10" s="43"/>
      <c r="J10" s="43"/>
      <c r="K10" s="43"/>
      <c r="L10" s="43"/>
      <c r="M10" s="44"/>
    </row>
    <row r="11" spans="1:13" ht="15.75" thickBot="1">
      <c r="A11" s="18"/>
      <c r="B11" s="113" t="s">
        <v>20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5">
      <c r="A12" s="40">
        <v>4</v>
      </c>
      <c r="B12" s="27" t="s">
        <v>23</v>
      </c>
      <c r="C12" s="143"/>
      <c r="D12" s="143"/>
      <c r="E12" s="143"/>
      <c r="F12" s="143"/>
      <c r="G12" s="165" t="s">
        <v>19</v>
      </c>
      <c r="H12" s="166"/>
      <c r="I12" s="166"/>
      <c r="J12" s="166"/>
      <c r="K12" s="166"/>
      <c r="L12" s="166"/>
      <c r="M12" s="167"/>
    </row>
    <row r="13" spans="1:13" ht="27" customHeight="1">
      <c r="A13" s="40">
        <v>5</v>
      </c>
      <c r="B13" s="27" t="s">
        <v>37</v>
      </c>
      <c r="C13" s="131"/>
      <c r="D13" s="131"/>
      <c r="E13" s="131"/>
      <c r="F13" s="131"/>
      <c r="G13" s="168"/>
      <c r="H13" s="169"/>
      <c r="I13" s="169"/>
      <c r="J13" s="169"/>
      <c r="K13" s="169"/>
      <c r="L13" s="169"/>
      <c r="M13" s="170"/>
    </row>
    <row r="14" spans="1:13" ht="15.75" thickBot="1">
      <c r="A14" s="18"/>
      <c r="B14" s="46" t="s">
        <v>21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ht="15">
      <c r="A15" s="37">
        <v>6</v>
      </c>
      <c r="B15" s="38" t="s">
        <v>53</v>
      </c>
      <c r="C15" s="148"/>
      <c r="D15" s="39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9.25">
      <c r="A16" s="40">
        <v>7</v>
      </c>
      <c r="B16" s="25" t="s">
        <v>54</v>
      </c>
      <c r="C16" s="144"/>
      <c r="D16" s="141"/>
      <c r="E16" s="141"/>
      <c r="F16" s="141"/>
      <c r="G16" s="141"/>
      <c r="H16" s="141"/>
      <c r="I16" s="141"/>
      <c r="J16" s="141"/>
      <c r="K16" s="141"/>
      <c r="L16" s="141"/>
      <c r="M16" s="145"/>
    </row>
    <row r="17" spans="1:13" ht="15">
      <c r="A17" s="40">
        <v>8</v>
      </c>
      <c r="B17" s="9" t="s">
        <v>38</v>
      </c>
      <c r="C17" s="28"/>
      <c r="D17" s="28"/>
      <c r="E17" s="28"/>
      <c r="F17" s="28"/>
      <c r="G17" s="141"/>
      <c r="H17" s="141"/>
      <c r="I17" s="141"/>
      <c r="J17" s="141"/>
      <c r="K17" s="141"/>
      <c r="L17" s="141"/>
      <c r="M17" s="145"/>
    </row>
    <row r="18" spans="1:13" ht="15">
      <c r="A18" s="40">
        <v>9</v>
      </c>
      <c r="B18" s="102" t="s">
        <v>63</v>
      </c>
      <c r="C18" s="149"/>
      <c r="D18" s="146"/>
      <c r="E18" s="146"/>
      <c r="F18" s="146"/>
      <c r="G18" s="146"/>
      <c r="H18" s="146"/>
      <c r="I18" s="146"/>
      <c r="J18" s="146"/>
      <c r="K18" s="146"/>
      <c r="L18" s="146"/>
      <c r="M18" s="147"/>
    </row>
    <row r="19" spans="1:13" ht="48" customHeight="1" thickBot="1">
      <c r="A19" s="41"/>
      <c r="B19" s="42" t="e">
        <f>IF(SUM(C18:M18)/C9&gt;5%,"HIBA:  A teljes futamidő tekintetében az Alapra terhelt költségek összértéke nem haladhatja meg az Alap jegyzett tőkéjének 5,00%-át","OK")</f>
        <v>#DIV/0!</v>
      </c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3"/>
    </row>
    <row r="20" spans="1:13" ht="15.75" thickBot="1">
      <c r="A20" s="26"/>
      <c r="B20" s="45" t="s">
        <v>22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ht="15">
      <c r="A21" s="33">
        <v>10</v>
      </c>
      <c r="B21" s="29" t="s">
        <v>56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1"/>
    </row>
    <row r="22" spans="1:13" ht="15">
      <c r="A22" s="34">
        <v>11</v>
      </c>
      <c r="B22" s="30" t="s">
        <v>55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5"/>
    </row>
    <row r="23" spans="1:13" ht="29.25">
      <c r="A23" s="34">
        <v>12</v>
      </c>
      <c r="B23" s="25" t="s">
        <v>40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5"/>
    </row>
    <row r="24" spans="1:13" ht="15.75" thickBot="1">
      <c r="A24" s="34">
        <v>13</v>
      </c>
      <c r="B24" s="30" t="s">
        <v>39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5"/>
    </row>
    <row r="25" spans="1:13" ht="15.75" thickBot="1">
      <c r="A25" s="26"/>
      <c r="B25" s="45" t="s">
        <v>12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</row>
    <row r="26" spans="1:13" ht="15.75" thickBot="1">
      <c r="A26" s="31">
        <v>14</v>
      </c>
      <c r="B26" s="32" t="s">
        <v>34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1"/>
    </row>
    <row r="27" spans="1:13" ht="15.75" thickBot="1">
      <c r="A27" s="123">
        <v>15</v>
      </c>
      <c r="B27" s="124" t="s">
        <v>13</v>
      </c>
      <c r="C27" s="23">
        <f aca="true" t="shared" si="0" ref="C27:M27">SUM(C21:C24)-SUM(C16:C18)-C26</f>
        <v>0</v>
      </c>
      <c r="D27" s="23">
        <f t="shared" si="0"/>
        <v>0</v>
      </c>
      <c r="E27" s="23">
        <f t="shared" si="0"/>
        <v>0</v>
      </c>
      <c r="F27" s="23">
        <f t="shared" si="0"/>
        <v>0</v>
      </c>
      <c r="G27" s="23">
        <f t="shared" si="0"/>
        <v>0</v>
      </c>
      <c r="H27" s="23">
        <f t="shared" si="0"/>
        <v>0</v>
      </c>
      <c r="I27" s="23">
        <f t="shared" si="0"/>
        <v>0</v>
      </c>
      <c r="J27" s="23">
        <f t="shared" si="0"/>
        <v>0</v>
      </c>
      <c r="K27" s="23">
        <f t="shared" si="0"/>
        <v>0</v>
      </c>
      <c r="L27" s="23">
        <f t="shared" si="0"/>
        <v>0</v>
      </c>
      <c r="M27" s="24">
        <f t="shared" si="0"/>
        <v>0</v>
      </c>
    </row>
  </sheetData>
  <sheetProtection password="EFAC" sheet="1" objects="1" scenarios="1"/>
  <mergeCells count="2">
    <mergeCell ref="G12:M13"/>
    <mergeCell ref="C19:M19"/>
  </mergeCells>
  <printOptions/>
  <pageMargins left="0.39" right="0.32" top="0.77" bottom="0.75" header="0.3" footer="0.3"/>
  <pageSetup horizontalDpi="600" verticalDpi="600" orientation="landscape" paperSize="9" scale="71" r:id="rId1"/>
  <headerFooter alignWithMargins="0">
    <oddHeader>&amp;LNBK</oddHeader>
    <oddFooter>&amp;L&amp;D&amp;C&amp;F&amp;A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Verő Mihály</dc:creator>
  <cp:keywords/>
  <dc:description/>
  <cp:lastModifiedBy>bjudit</cp:lastModifiedBy>
  <cp:lastPrinted>2009-07-02T13:21:05Z</cp:lastPrinted>
  <dcterms:created xsi:type="dcterms:W3CDTF">2009-01-09T09:52:11Z</dcterms:created>
  <dcterms:modified xsi:type="dcterms:W3CDTF">2009-07-14T09:17:42Z</dcterms:modified>
  <cp:category/>
  <cp:version/>
  <cp:contentType/>
  <cp:contentStatus/>
</cp:coreProperties>
</file>